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-1\Rhem--Communications\J1 website\DMA pages\"/>
    </mc:Choice>
  </mc:AlternateContent>
  <bookViews>
    <workbookView xWindow="0" yWindow="720" windowWidth="23040" windowHeight="8445"/>
  </bookViews>
  <sheets>
    <sheet name="Sheet1" sheetId="2" r:id="rId1"/>
  </sheets>
  <definedNames>
    <definedName name="MaxRate">#REF!</definedName>
    <definedName name="MAXRATES">Sheet1!$H$21</definedName>
    <definedName name="Rate">#REF!</definedName>
    <definedName name="RATEs">Sheet1!$G$15</definedName>
  </definedNames>
  <calcPr calcId="162913"/>
  <customWorkbookViews>
    <customWorkbookView name="Full Screen" guid="{511246E8-FFC7-49ED-A968-587B66CEAA30}" maximized="1" xWindow="-9" yWindow="5" windowWidth="1938" windowHeight="103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" l="1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G27" i="2"/>
  <c r="H20" i="2"/>
  <c r="H19" i="2"/>
  <c r="H18" i="2"/>
  <c r="H21" i="2" l="1"/>
  <c r="I34" i="2" s="1"/>
  <c r="H27" i="2"/>
  <c r="I27" i="2"/>
  <c r="I31" i="2"/>
  <c r="I33" i="2"/>
  <c r="I35" i="2"/>
  <c r="I32" i="2"/>
  <c r="I36" i="2"/>
  <c r="I30" i="2"/>
  <c r="I28" i="2" l="1"/>
  <c r="I29" i="2"/>
  <c r="I37" i="2" l="1"/>
</calcChain>
</file>

<file path=xl/sharedStrings.xml><?xml version="1.0" encoding="utf-8"?>
<sst xmlns="http://schemas.openxmlformats.org/spreadsheetml/2006/main" count="50" uniqueCount="45">
  <si>
    <t xml:space="preserve">FTA - Foreign Transfer Allowance Worksheet </t>
  </si>
  <si>
    <t>1. Employee name (Last, First, MI)</t>
  </si>
  <si>
    <t>2. Agency</t>
  </si>
  <si>
    <t>3. Miscellaneous Expense Portion</t>
  </si>
  <si>
    <t>Flate Rate (No receipts required)</t>
  </si>
  <si>
    <t>or</t>
  </si>
  <si>
    <t>Itemize (DSSR 241.2a, receipts required)</t>
  </si>
  <si>
    <t>Without family $650</t>
  </si>
  <si>
    <t>Without family, lesser of one week's salary or GS-13, step 10</t>
  </si>
  <si>
    <t>With family $1,300</t>
  </si>
  <si>
    <t>With family, lesser of two week's salary or GS-13, step 10</t>
  </si>
  <si>
    <t>Per Diem rate for U.S. Post of Assignment used for this calculation:</t>
  </si>
  <si>
    <t>Occupant(s)</t>
  </si>
  <si>
    <t>x       Percentage Allowed     =</t>
  </si>
  <si>
    <t xml:space="preserve">        Maximum Allowed</t>
  </si>
  <si>
    <t>Initial occupant</t>
  </si>
  <si>
    <r>
      <rPr>
        <sz val="8"/>
        <color theme="1"/>
        <rFont val="Times New Roman"/>
        <family val="1"/>
      </rPr>
      <t xml:space="preserve">of </t>
    </r>
    <r>
      <rPr>
        <b/>
        <sz val="8"/>
        <color theme="1"/>
        <rFont val="Times New Roman"/>
        <family val="1"/>
      </rPr>
      <t>Per Diem</t>
    </r>
  </si>
  <si>
    <t>Family members 12 &amp; over</t>
  </si>
  <si>
    <t>Family members under 12</t>
  </si>
  <si>
    <t>Maximum daily family rate:</t>
  </si>
  <si>
    <t xml:space="preserve"> Date</t>
  </si>
  <si>
    <t>(A)             Lodging</t>
  </si>
  <si>
    <t>(B)                                                                              Per Day/Per Meal                                                                   or Per Day Meal Statement*</t>
  </si>
  <si>
    <t>(C)                     Commercial Laundry/Dry Cleaning</t>
  </si>
  <si>
    <r>
      <t xml:space="preserve">(D)                             </t>
    </r>
    <r>
      <rPr>
        <b/>
        <sz val="9"/>
        <color theme="1"/>
        <rFont val="Times New Roman"/>
        <family val="1"/>
      </rPr>
      <t>Total Per Day          (A + B + C)</t>
    </r>
  </si>
  <si>
    <r>
      <t xml:space="preserve">(E)                              </t>
    </r>
    <r>
      <rPr>
        <b/>
        <sz val="9"/>
        <color theme="1"/>
        <rFont val="Times New Roman"/>
        <family val="1"/>
      </rPr>
      <t>Maximum daily family rate</t>
    </r>
  </si>
  <si>
    <r>
      <t xml:space="preserve">(F)                          </t>
    </r>
    <r>
      <rPr>
        <b/>
        <sz val="8"/>
        <color theme="1"/>
        <rFont val="Times New Roman"/>
        <family val="1"/>
      </rPr>
      <t>Maximum daily allowable                     (lesser of D or E)</t>
    </r>
  </si>
  <si>
    <t>Breakfast</t>
  </si>
  <si>
    <t>Lunch</t>
  </si>
  <si>
    <t>Dinner</t>
  </si>
  <si>
    <t>Total allowable expense claimed:</t>
  </si>
  <si>
    <t>*check with agency for required detail of meal statement</t>
  </si>
  <si>
    <t xml:space="preserve">  Lesser of:</t>
  </si>
  <si>
    <t>penalty per terms of lease</t>
  </si>
  <si>
    <t xml:space="preserve">or three months rent </t>
  </si>
  <si>
    <r>
      <rPr>
        <b/>
        <sz val="7"/>
        <color theme="1"/>
        <rFont val="Times New Roman"/>
        <family val="1"/>
      </rPr>
      <t xml:space="preserve">Authorizing official certifies the following: </t>
    </r>
    <r>
      <rPr>
        <sz val="7"/>
        <color theme="1"/>
        <rFont val="Times New Roman"/>
        <family val="1"/>
      </rPr>
      <t>(a) the employee's transfer to a new foreign post of assignment was due solely to the actions by the employing agency and to unusual circumstances fully beyond the control of the employee; and (b) the termination of the lease and departure of the employee did not result from any specific actions by the employee to seek a curtailment of the assignment for transfer or promotion; and (c) the employee was not negligent in promptly notifying the landlord of the intent to terminate the lease after receiving an official notice of transfer; and (d) all reasonable steps were taken by the employee to dispose of the quarters by sublease or assignment to others; and (e) both employee and employing agency made reasonable efforts to avoid the full lease penalty by delaying the employee's transfer to a new foreign post of assignment.</t>
    </r>
  </si>
  <si>
    <t>Authorizing official's signature</t>
  </si>
  <si>
    <t xml:space="preserve"> </t>
  </si>
  <si>
    <t>Date</t>
  </si>
  <si>
    <t>Employee Signature</t>
  </si>
  <si>
    <t>5. Lease penalty expense portion</t>
  </si>
  <si>
    <t>6. Remarks</t>
  </si>
  <si>
    <r>
      <t>7. Employee statement:</t>
    </r>
    <r>
      <rPr>
        <sz val="10"/>
        <color theme="1"/>
        <rFont val="Times New Roman"/>
        <family val="1"/>
      </rPr>
      <t xml:space="preserve"> I am attaching receipts for lodging and Meals/Laundry expenses $75 or more, claimed above. I certify that the amounts claimed are actual costs incurred or those for which I am eligible. The information given on this application is true and correct to the best of my knowledge and belief. I also understand that I am obligated to notify the authorizing office immediately of any change in conditions which may affect the amount of allowances and/or differential authorized herein. I also understand that false statements made to the United States on this form may subject me to criminal penalties (including fines and imprisonment) under 18 U.S.C. 287 and 1001 and/or civil penalties under 31 U.S.C. 3729 or administrative penalties under 31 U.S.C. 3802. I understand if my employment is terminated prior to liquidation of any of these advances, any outstanding amount is due and payable immediately.</t>
    </r>
  </si>
  <si>
    <t>4. Predeparture subsistence expense portion [this following table is set up to accommodate the "total actual subsistence method" (DSSR 242.3b). Taxes on lodging in CONUS may be reimbursed in addition to maximums</t>
  </si>
  <si>
    <t>Allowable expenses under the Foreign Transfer Allowance are calculated here to process a claim on the SF-1190.  The worksheet is reproducable locally.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</si>
</sst>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"/>
    <numFmt numFmtId="165" formatCode="&quot;$&quot;#,##0.00"/>
    <numFmt numFmtId="166" formatCode="mm/dd/yy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Arial"/>
      <family val="2"/>
    </font>
    <font>
      <b/>
      <sz val="8"/>
      <color theme="1"/>
      <name val="Times New Roman"/>
      <family val="1"/>
    </font>
    <font>
      <sz val="9"/>
      <name val="Arial"/>
      <family val="2"/>
    </font>
    <font>
      <b/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8" xfId="0" applyFont="1" applyBorder="1"/>
    <xf numFmtId="0" fontId="2" fillId="0" borderId="4" xfId="0" applyFont="1" applyBorder="1"/>
    <xf numFmtId="0" fontId="5" fillId="0" borderId="5" xfId="0" applyFont="1" applyBorder="1"/>
    <xf numFmtId="0" fontId="2" fillId="0" borderId="5" xfId="0" applyFont="1" applyBorder="1"/>
    <xf numFmtId="0" fontId="6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164" fontId="8" fillId="0" borderId="9" xfId="0" applyNumberFormat="1" applyFont="1" applyBorder="1" applyAlignment="1" applyProtection="1">
      <protection locked="0"/>
    </xf>
    <xf numFmtId="0" fontId="5" fillId="0" borderId="5" xfId="0" applyFont="1" applyBorder="1" applyAlignment="1">
      <alignment horizontal="center" vertical="top"/>
    </xf>
    <xf numFmtId="0" fontId="2" fillId="0" borderId="9" xfId="0" applyFont="1" applyBorder="1" applyAlignment="1" applyProtection="1">
      <alignment horizontal="center"/>
      <protection locked="0"/>
    </xf>
    <xf numFmtId="9" fontId="9" fillId="0" borderId="10" xfId="0" applyNumberFormat="1" applyFont="1" applyBorder="1" applyAlignment="1"/>
    <xf numFmtId="0" fontId="10" fillId="0" borderId="12" xfId="0" applyFont="1" applyBorder="1" applyAlignment="1">
      <alignment vertical="center"/>
    </xf>
    <xf numFmtId="165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5" fillId="0" borderId="9" xfId="0" applyFont="1" applyBorder="1" applyAlignment="1">
      <alignment horizontal="center" vertical="justify"/>
    </xf>
    <xf numFmtId="166" fontId="11" fillId="0" borderId="16" xfId="0" applyNumberFormat="1" applyFont="1" applyBorder="1" applyAlignment="1" applyProtection="1">
      <alignment horizontal="center"/>
      <protection locked="0"/>
    </xf>
    <xf numFmtId="8" fontId="11" fillId="0" borderId="17" xfId="0" applyNumberFormat="1" applyFont="1" applyBorder="1" applyProtection="1">
      <protection locked="0"/>
    </xf>
    <xf numFmtId="8" fontId="11" fillId="0" borderId="17" xfId="0" applyNumberFormat="1" applyFont="1" applyBorder="1" applyProtection="1"/>
    <xf numFmtId="8" fontId="11" fillId="0" borderId="18" xfId="0" applyNumberFormat="1" applyFont="1" applyBorder="1" applyProtection="1"/>
    <xf numFmtId="165" fontId="2" fillId="0" borderId="9" xfId="0" applyNumberFormat="1" applyFont="1" applyBorder="1" applyProtection="1"/>
    <xf numFmtId="0" fontId="2" fillId="0" borderId="0" xfId="0" applyFont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3" fillId="0" borderId="7" xfId="0" applyFont="1" applyBorder="1" applyAlignment="1" applyProtection="1"/>
    <xf numFmtId="0" fontId="3" fillId="0" borderId="0" xfId="0" applyFont="1" applyBorder="1" applyAlignment="1" applyProtection="1"/>
    <xf numFmtId="0" fontId="3" fillId="0" borderId="19" xfId="0" applyFont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left" indent="1"/>
    </xf>
    <xf numFmtId="0" fontId="2" fillId="0" borderId="8" xfId="0" applyFont="1" applyBorder="1" applyAlignment="1" applyProtection="1"/>
    <xf numFmtId="0" fontId="2" fillId="0" borderId="7" xfId="0" applyFont="1" applyBorder="1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 applyProtection="1">
      <alignment horizontal="left" wrapText="1"/>
    </xf>
    <xf numFmtId="0" fontId="15" fillId="0" borderId="2" xfId="0" applyFont="1" applyBorder="1" applyAlignment="1" applyProtection="1">
      <alignment horizontal="left" wrapText="1"/>
    </xf>
    <xf numFmtId="0" fontId="15" fillId="0" borderId="3" xfId="0" applyFont="1" applyBorder="1" applyAlignment="1" applyProtection="1">
      <alignment horizontal="left" wrapText="1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0" fillId="0" borderId="8" xfId="0" applyBorder="1" applyAlignment="1">
      <alignment wrapText="1"/>
    </xf>
    <xf numFmtId="0" fontId="3" fillId="0" borderId="5" xfId="0" applyFont="1" applyBorder="1" applyAlignment="1" applyProtection="1">
      <protection locked="0"/>
    </xf>
    <xf numFmtId="0" fontId="0" fillId="0" borderId="5" xfId="0" applyBorder="1" applyAlignment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28575</xdr:rowOff>
        </xdr:from>
        <xdr:to>
          <xdr:col>0</xdr:col>
          <xdr:colOff>419100</xdr:colOff>
          <xdr:row>9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28575</xdr:rowOff>
        </xdr:from>
        <xdr:to>
          <xdr:col>0</xdr:col>
          <xdr:colOff>419100</xdr:colOff>
          <xdr:row>10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7</xdr:row>
          <xdr:rowOff>19050</xdr:rowOff>
        </xdr:from>
        <xdr:to>
          <xdr:col>5</xdr:col>
          <xdr:colOff>19050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8</xdr:row>
          <xdr:rowOff>28575</xdr:rowOff>
        </xdr:from>
        <xdr:to>
          <xdr:col>5</xdr:col>
          <xdr:colOff>19050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</xdr:row>
          <xdr:rowOff>19050</xdr:rowOff>
        </xdr:from>
        <xdr:to>
          <xdr:col>5</xdr:col>
          <xdr:colOff>19050</xdr:colOff>
          <xdr:row>10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8</xdr:row>
          <xdr:rowOff>19050</xdr:rowOff>
        </xdr:from>
        <xdr:to>
          <xdr:col>5</xdr:col>
          <xdr:colOff>19050</xdr:colOff>
          <xdr:row>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</xdr:row>
          <xdr:rowOff>19050</xdr:rowOff>
        </xdr:from>
        <xdr:to>
          <xdr:col>5</xdr:col>
          <xdr:colOff>19050</xdr:colOff>
          <xdr:row>10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8</xdr:row>
          <xdr:rowOff>19050</xdr:rowOff>
        </xdr:from>
        <xdr:to>
          <xdr:col>5</xdr:col>
          <xdr:colOff>19050</xdr:colOff>
          <xdr:row>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</xdr:row>
          <xdr:rowOff>28575</xdr:rowOff>
        </xdr:from>
        <xdr:to>
          <xdr:col>5</xdr:col>
          <xdr:colOff>19050</xdr:colOff>
          <xdr:row>10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</xdr:row>
          <xdr:rowOff>19050</xdr:rowOff>
        </xdr:from>
        <xdr:to>
          <xdr:col>5</xdr:col>
          <xdr:colOff>19050</xdr:colOff>
          <xdr:row>10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</xdr:row>
          <xdr:rowOff>19050</xdr:rowOff>
        </xdr:from>
        <xdr:to>
          <xdr:col>0</xdr:col>
          <xdr:colOff>428625</xdr:colOff>
          <xdr:row>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52"/>
  <sheetViews>
    <sheetView tabSelected="1" zoomScale="200" zoomScaleNormal="200" workbookViewId="0">
      <selection activeCell="A3" sqref="A3:I4"/>
    </sheetView>
  </sheetViews>
  <sheetFormatPr defaultColWidth="9.140625" defaultRowHeight="15" x14ac:dyDescent="0.25"/>
  <cols>
    <col min="1" max="1" width="10.140625" style="1" customWidth="1"/>
    <col min="2" max="2" width="10" style="1" customWidth="1"/>
    <col min="3" max="4" width="9.140625" style="1" customWidth="1"/>
    <col min="5" max="5" width="12.5703125" style="1" bestFit="1" customWidth="1"/>
    <col min="6" max="7" width="11.7109375" style="1" customWidth="1"/>
    <col min="8" max="9" width="13" style="1" customWidth="1"/>
    <col min="10" max="16384" width="9.140625" style="1"/>
  </cols>
  <sheetData>
    <row r="2" spans="1:9" ht="17.45" x14ac:dyDescent="0.3">
      <c r="A2" s="100" t="s">
        <v>0</v>
      </c>
      <c r="B2" s="100"/>
      <c r="C2" s="100"/>
      <c r="D2" s="100"/>
      <c r="E2" s="100"/>
      <c r="F2" s="100"/>
      <c r="G2" s="100"/>
      <c r="H2" s="100"/>
      <c r="I2" s="100"/>
    </row>
    <row r="3" spans="1:9" s="2" customFormat="1" ht="11.25" x14ac:dyDescent="0.2">
      <c r="A3" s="101" t="s">
        <v>44</v>
      </c>
      <c r="B3" s="101"/>
      <c r="C3" s="101"/>
      <c r="D3" s="101"/>
      <c r="E3" s="101"/>
      <c r="F3" s="101"/>
      <c r="G3" s="101"/>
      <c r="H3" s="101"/>
      <c r="I3" s="101"/>
    </row>
    <row r="4" spans="1:9" ht="15.75" thickBot="1" x14ac:dyDescent="0.3">
      <c r="A4" s="101"/>
      <c r="B4" s="101"/>
      <c r="C4" s="101"/>
      <c r="D4" s="101"/>
      <c r="E4" s="101"/>
      <c r="F4" s="101"/>
      <c r="G4" s="101"/>
      <c r="H4" s="101"/>
      <c r="I4" s="101"/>
    </row>
    <row r="5" spans="1:9" ht="14.45" x14ac:dyDescent="0.3">
      <c r="A5" s="104" t="s">
        <v>1</v>
      </c>
      <c r="B5" s="105"/>
      <c r="C5" s="105"/>
      <c r="D5" s="105"/>
      <c r="E5" s="105"/>
      <c r="F5" s="105"/>
      <c r="G5" s="106"/>
      <c r="H5" s="102" t="s">
        <v>2</v>
      </c>
      <c r="I5" s="103"/>
    </row>
    <row r="6" spans="1:9" ht="14.45" thickBot="1" x14ac:dyDescent="0.3">
      <c r="A6" s="97"/>
      <c r="B6" s="98"/>
      <c r="C6" s="98"/>
      <c r="D6" s="98"/>
      <c r="E6" s="98"/>
      <c r="F6" s="98"/>
      <c r="G6" s="99"/>
      <c r="H6" s="97"/>
      <c r="I6" s="99"/>
    </row>
    <row r="7" spans="1:9" ht="13.9" x14ac:dyDescent="0.25">
      <c r="A7" s="3" t="s">
        <v>3</v>
      </c>
      <c r="B7" s="4"/>
      <c r="C7" s="4"/>
      <c r="D7" s="4"/>
      <c r="E7" s="4"/>
      <c r="F7" s="4"/>
      <c r="G7" s="4"/>
      <c r="H7" s="4"/>
      <c r="I7" s="5"/>
    </row>
    <row r="8" spans="1:9" ht="14.45" x14ac:dyDescent="0.3">
      <c r="A8" s="6"/>
      <c r="B8" s="10" t="s">
        <v>4</v>
      </c>
      <c r="C8" s="8"/>
      <c r="D8" s="8"/>
      <c r="E8" s="9" t="s">
        <v>5</v>
      </c>
      <c r="F8" s="10" t="s">
        <v>6</v>
      </c>
      <c r="G8" s="8"/>
      <c r="H8" s="8"/>
      <c r="I8" s="11"/>
    </row>
    <row r="9" spans="1:9" ht="14.45" x14ac:dyDescent="0.3">
      <c r="A9" s="6"/>
      <c r="B9" s="7" t="s">
        <v>7</v>
      </c>
      <c r="C9" s="8"/>
      <c r="D9" s="8"/>
      <c r="E9" s="9" t="s">
        <v>5</v>
      </c>
      <c r="F9" s="7" t="s">
        <v>8</v>
      </c>
      <c r="G9" s="8"/>
      <c r="H9" s="8"/>
      <c r="I9" s="11"/>
    </row>
    <row r="10" spans="1:9" thickBot="1" x14ac:dyDescent="0.35">
      <c r="A10" s="12"/>
      <c r="B10" s="13" t="s">
        <v>9</v>
      </c>
      <c r="C10" s="14"/>
      <c r="D10" s="14"/>
      <c r="E10" s="15" t="s">
        <v>5</v>
      </c>
      <c r="F10" s="13" t="s">
        <v>10</v>
      </c>
      <c r="G10" s="14"/>
      <c r="H10" s="14"/>
      <c r="I10" s="16"/>
    </row>
    <row r="11" spans="1:9" ht="8.25" customHeight="1" thickBot="1" x14ac:dyDescent="0.3">
      <c r="A11" s="61"/>
      <c r="B11" s="61"/>
      <c r="C11" s="61"/>
      <c r="D11" s="61"/>
      <c r="E11" s="61"/>
      <c r="F11" s="61"/>
      <c r="G11" s="61"/>
      <c r="H11" s="61"/>
      <c r="I11" s="61"/>
    </row>
    <row r="12" spans="1:9" x14ac:dyDescent="0.25">
      <c r="A12" s="107" t="s">
        <v>43</v>
      </c>
      <c r="B12" s="108"/>
      <c r="C12" s="108"/>
      <c r="D12" s="108"/>
      <c r="E12" s="108"/>
      <c r="F12" s="108"/>
      <c r="G12" s="108"/>
      <c r="H12" s="108"/>
      <c r="I12" s="109"/>
    </row>
    <row r="13" spans="1:9" ht="12.6" customHeight="1" x14ac:dyDescent="0.25">
      <c r="A13" s="110"/>
      <c r="B13" s="111"/>
      <c r="C13" s="111"/>
      <c r="D13" s="111"/>
      <c r="E13" s="111"/>
      <c r="F13" s="111"/>
      <c r="G13" s="111"/>
      <c r="H13" s="111"/>
      <c r="I13" s="112"/>
    </row>
    <row r="14" spans="1:9" ht="6" customHeight="1" thickBot="1" x14ac:dyDescent="0.3">
      <c r="A14" s="17"/>
      <c r="B14" s="18"/>
      <c r="C14" s="18"/>
      <c r="D14" s="18"/>
      <c r="E14" s="18"/>
      <c r="F14" s="18"/>
      <c r="G14" s="18"/>
      <c r="H14" s="18"/>
      <c r="I14" s="19"/>
    </row>
    <row r="15" spans="1:9" ht="14.45" thickBot="1" x14ac:dyDescent="0.3">
      <c r="A15" s="113" t="s">
        <v>11</v>
      </c>
      <c r="B15" s="114"/>
      <c r="C15" s="114"/>
      <c r="D15" s="114"/>
      <c r="E15" s="114"/>
      <c r="F15" s="114"/>
      <c r="G15" s="22">
        <v>0</v>
      </c>
      <c r="H15" s="18"/>
      <c r="I15" s="19"/>
    </row>
    <row r="16" spans="1:9" ht="9" customHeight="1" x14ac:dyDescent="0.25">
      <c r="A16" s="17"/>
      <c r="B16" s="18"/>
      <c r="C16" s="18"/>
      <c r="D16" s="18"/>
      <c r="E16" s="18"/>
      <c r="F16" s="18"/>
      <c r="G16" s="18"/>
      <c r="H16" s="18"/>
      <c r="I16" s="19"/>
    </row>
    <row r="17" spans="1:9" ht="14.45" thickBot="1" x14ac:dyDescent="0.3">
      <c r="A17" s="20"/>
      <c r="B17" s="21"/>
      <c r="C17" s="21"/>
      <c r="D17" s="21"/>
      <c r="E17" s="23" t="s">
        <v>12</v>
      </c>
      <c r="F17" s="115" t="s">
        <v>13</v>
      </c>
      <c r="G17" s="115"/>
      <c r="H17" s="116" t="s">
        <v>14</v>
      </c>
      <c r="I17" s="117"/>
    </row>
    <row r="18" spans="1:9" ht="14.45" thickBot="1" x14ac:dyDescent="0.3">
      <c r="A18" s="56" t="s">
        <v>15</v>
      </c>
      <c r="B18" s="57"/>
      <c r="C18" s="57"/>
      <c r="D18" s="58"/>
      <c r="E18" s="24">
        <v>1</v>
      </c>
      <c r="F18" s="25">
        <v>1</v>
      </c>
      <c r="G18" s="26" t="s">
        <v>16</v>
      </c>
      <c r="H18" s="27">
        <f>RATEs*E18*F18</f>
        <v>0</v>
      </c>
      <c r="I18" s="28"/>
    </row>
    <row r="19" spans="1:9" ht="14.45" thickBot="1" x14ac:dyDescent="0.3">
      <c r="A19" s="56" t="s">
        <v>17</v>
      </c>
      <c r="B19" s="57"/>
      <c r="C19" s="57"/>
      <c r="D19" s="58"/>
      <c r="E19" s="24"/>
      <c r="F19" s="25">
        <v>0.75</v>
      </c>
      <c r="G19" s="26" t="s">
        <v>16</v>
      </c>
      <c r="H19" s="27">
        <f>RATEs*E19*F19</f>
        <v>0</v>
      </c>
      <c r="I19" s="28"/>
    </row>
    <row r="20" spans="1:9" ht="14.45" thickBot="1" x14ac:dyDescent="0.3">
      <c r="A20" s="56" t="s">
        <v>18</v>
      </c>
      <c r="B20" s="57"/>
      <c r="C20" s="57"/>
      <c r="D20" s="58"/>
      <c r="E20" s="24"/>
      <c r="F20" s="25">
        <v>0.5</v>
      </c>
      <c r="G20" s="26" t="s">
        <v>16</v>
      </c>
      <c r="H20" s="27">
        <f>RATEs*E20*F20</f>
        <v>0</v>
      </c>
      <c r="I20" s="28"/>
    </row>
    <row r="21" spans="1:9" ht="14.45" thickBot="1" x14ac:dyDescent="0.3">
      <c r="A21" s="59" t="s">
        <v>19</v>
      </c>
      <c r="B21" s="60"/>
      <c r="C21" s="60"/>
      <c r="D21" s="60"/>
      <c r="E21" s="60"/>
      <c r="F21" s="60"/>
      <c r="G21" s="60"/>
      <c r="H21" s="27">
        <f>SUM(H18:H20)</f>
        <v>0</v>
      </c>
      <c r="I21" s="28"/>
    </row>
    <row r="22" spans="1:9" ht="7.5" customHeight="1" thickBot="1" x14ac:dyDescent="0.3">
      <c r="A22" s="61"/>
      <c r="B22" s="61"/>
      <c r="C22" s="61"/>
      <c r="D22" s="61"/>
      <c r="E22" s="61"/>
      <c r="F22" s="61"/>
      <c r="G22" s="61"/>
      <c r="H22" s="61"/>
      <c r="I22" s="61"/>
    </row>
    <row r="23" spans="1:9" ht="22.5" customHeight="1" x14ac:dyDescent="0.25">
      <c r="A23" s="62" t="s">
        <v>20</v>
      </c>
      <c r="B23" s="65" t="s">
        <v>21</v>
      </c>
      <c r="C23" s="68" t="s">
        <v>22</v>
      </c>
      <c r="D23" s="69"/>
      <c r="E23" s="69"/>
      <c r="F23" s="74" t="s">
        <v>23</v>
      </c>
      <c r="G23" s="65" t="s">
        <v>24</v>
      </c>
      <c r="H23" s="65" t="s">
        <v>25</v>
      </c>
      <c r="I23" s="77" t="s">
        <v>26</v>
      </c>
    </row>
    <row r="24" spans="1:9" x14ac:dyDescent="0.25">
      <c r="A24" s="63"/>
      <c r="B24" s="66"/>
      <c r="C24" s="70"/>
      <c r="D24" s="71"/>
      <c r="E24" s="71"/>
      <c r="F24" s="75"/>
      <c r="G24" s="66"/>
      <c r="H24" s="66"/>
      <c r="I24" s="78"/>
    </row>
    <row r="25" spans="1:9" ht="2.25" customHeight="1" thickBot="1" x14ac:dyDescent="0.3">
      <c r="A25" s="63"/>
      <c r="B25" s="66"/>
      <c r="C25" s="72"/>
      <c r="D25" s="73"/>
      <c r="E25" s="73"/>
      <c r="F25" s="75"/>
      <c r="G25" s="66"/>
      <c r="H25" s="66"/>
      <c r="I25" s="78"/>
    </row>
    <row r="26" spans="1:9" ht="13.15" customHeight="1" thickBot="1" x14ac:dyDescent="0.3">
      <c r="A26" s="64"/>
      <c r="B26" s="67"/>
      <c r="C26" s="29" t="s">
        <v>27</v>
      </c>
      <c r="D26" s="29" t="s">
        <v>28</v>
      </c>
      <c r="E26" s="29" t="s">
        <v>29</v>
      </c>
      <c r="F26" s="76"/>
      <c r="G26" s="67"/>
      <c r="H26" s="67"/>
      <c r="I26" s="79"/>
    </row>
    <row r="27" spans="1:9" s="8" customFormat="1" x14ac:dyDescent="0.25">
      <c r="A27" s="30"/>
      <c r="B27" s="31"/>
      <c r="C27" s="31"/>
      <c r="D27" s="31"/>
      <c r="E27" s="31"/>
      <c r="F27" s="31"/>
      <c r="G27" s="32">
        <f>IF(A27&gt;0,SUM(B27:F27),0)</f>
        <v>0</v>
      </c>
      <c r="H27" s="32">
        <f>IF(A27&gt;0,MAXRATES,0)</f>
        <v>0</v>
      </c>
      <c r="I27" s="33">
        <f>MIN(G27:H27)</f>
        <v>0</v>
      </c>
    </row>
    <row r="28" spans="1:9" s="8" customFormat="1" x14ac:dyDescent="0.25">
      <c r="A28" s="30"/>
      <c r="B28" s="31"/>
      <c r="C28" s="31"/>
      <c r="D28" s="31"/>
      <c r="E28" s="31"/>
      <c r="F28" s="31"/>
      <c r="G28" s="32">
        <f>IF(A28&gt;0,SUM(B28:F28),0)</f>
        <v>0</v>
      </c>
      <c r="H28" s="32">
        <f t="shared" ref="H28:H36" si="0">IF(A28&gt;0,MAXRATES,0)</f>
        <v>0</v>
      </c>
      <c r="I28" s="33">
        <f>MIN(G28,IF(H28&gt;0,H28,MAXRATES))</f>
        <v>0</v>
      </c>
    </row>
    <row r="29" spans="1:9" s="8" customFormat="1" x14ac:dyDescent="0.25">
      <c r="A29" s="30"/>
      <c r="B29" s="31"/>
      <c r="C29" s="31"/>
      <c r="D29" s="31"/>
      <c r="E29" s="31"/>
      <c r="F29" s="31"/>
      <c r="G29" s="32">
        <f>IF(A29&gt;0,SUM(B29:F29),0)</f>
        <v>0</v>
      </c>
      <c r="H29" s="32">
        <f t="shared" si="0"/>
        <v>0</v>
      </c>
      <c r="I29" s="33">
        <f>MIN(G29,IF(H29&gt;0,H29,MAXRATES))</f>
        <v>0</v>
      </c>
    </row>
    <row r="30" spans="1:9" s="8" customFormat="1" x14ac:dyDescent="0.25">
      <c r="A30" s="30"/>
      <c r="B30" s="31"/>
      <c r="C30" s="31"/>
      <c r="D30" s="31"/>
      <c r="E30" s="31"/>
      <c r="F30" s="31"/>
      <c r="G30" s="32">
        <f>IF(A30&gt;0,SUM(B30:F30),0)</f>
        <v>0</v>
      </c>
      <c r="H30" s="32">
        <f t="shared" si="0"/>
        <v>0</v>
      </c>
      <c r="I30" s="33">
        <f>MIN(G30,IF(H30&gt;0,H30,MAXRATES))</f>
        <v>0</v>
      </c>
    </row>
    <row r="31" spans="1:9" s="8" customFormat="1" x14ac:dyDescent="0.25">
      <c r="A31" s="30"/>
      <c r="B31" s="31"/>
      <c r="C31" s="31"/>
      <c r="D31" s="31"/>
      <c r="E31" s="31"/>
      <c r="F31" s="31"/>
      <c r="G31" s="32">
        <f t="shared" ref="G31:G36" si="1">IF(A31&gt;0,SUM(B31:F31),0)</f>
        <v>0</v>
      </c>
      <c r="H31" s="32">
        <f t="shared" si="0"/>
        <v>0</v>
      </c>
      <c r="I31" s="33">
        <f t="shared" ref="I31:I36" si="2">MIN(G31,IF(H31&gt;0,H31,MAXRATES))</f>
        <v>0</v>
      </c>
    </row>
    <row r="32" spans="1:9" s="8" customFormat="1" x14ac:dyDescent="0.25">
      <c r="A32" s="30"/>
      <c r="B32" s="31"/>
      <c r="C32" s="31"/>
      <c r="D32" s="31"/>
      <c r="E32" s="31"/>
      <c r="F32" s="31"/>
      <c r="G32" s="32">
        <f t="shared" si="1"/>
        <v>0</v>
      </c>
      <c r="H32" s="32">
        <f t="shared" si="0"/>
        <v>0</v>
      </c>
      <c r="I32" s="33">
        <f t="shared" si="2"/>
        <v>0</v>
      </c>
    </row>
    <row r="33" spans="1:9" s="8" customFormat="1" x14ac:dyDescent="0.25">
      <c r="A33" s="30"/>
      <c r="B33" s="31"/>
      <c r="C33" s="31"/>
      <c r="D33" s="31"/>
      <c r="E33" s="31"/>
      <c r="F33" s="31"/>
      <c r="G33" s="32">
        <f t="shared" si="1"/>
        <v>0</v>
      </c>
      <c r="H33" s="32">
        <f t="shared" si="0"/>
        <v>0</v>
      </c>
      <c r="I33" s="33">
        <f t="shared" si="2"/>
        <v>0</v>
      </c>
    </row>
    <row r="34" spans="1:9" s="8" customFormat="1" x14ac:dyDescent="0.25">
      <c r="A34" s="30"/>
      <c r="B34" s="31"/>
      <c r="C34" s="31"/>
      <c r="D34" s="31"/>
      <c r="E34" s="31"/>
      <c r="F34" s="31"/>
      <c r="G34" s="32">
        <f t="shared" si="1"/>
        <v>0</v>
      </c>
      <c r="H34" s="32">
        <f t="shared" si="0"/>
        <v>0</v>
      </c>
      <c r="I34" s="33">
        <f t="shared" si="2"/>
        <v>0</v>
      </c>
    </row>
    <row r="35" spans="1:9" s="8" customFormat="1" x14ac:dyDescent="0.25">
      <c r="A35" s="30"/>
      <c r="B35" s="31"/>
      <c r="C35" s="31"/>
      <c r="D35" s="31"/>
      <c r="E35" s="31"/>
      <c r="F35" s="31"/>
      <c r="G35" s="32">
        <f t="shared" si="1"/>
        <v>0</v>
      </c>
      <c r="H35" s="32">
        <f t="shared" si="0"/>
        <v>0</v>
      </c>
      <c r="I35" s="33">
        <f t="shared" si="2"/>
        <v>0</v>
      </c>
    </row>
    <row r="36" spans="1:9" s="8" customFormat="1" ht="15.75" thickBot="1" x14ac:dyDescent="0.3">
      <c r="A36" s="30"/>
      <c r="B36" s="31"/>
      <c r="C36" s="31"/>
      <c r="D36" s="31"/>
      <c r="E36" s="31"/>
      <c r="F36" s="31"/>
      <c r="G36" s="32">
        <f t="shared" si="1"/>
        <v>0</v>
      </c>
      <c r="H36" s="32">
        <f t="shared" si="0"/>
        <v>0</v>
      </c>
      <c r="I36" s="33">
        <f t="shared" si="2"/>
        <v>0</v>
      </c>
    </row>
    <row r="37" spans="1:9" ht="15.75" thickBot="1" x14ac:dyDescent="0.3">
      <c r="A37" s="85" t="s">
        <v>30</v>
      </c>
      <c r="B37" s="86"/>
      <c r="C37" s="86"/>
      <c r="D37" s="86"/>
      <c r="E37" s="86"/>
      <c r="F37" s="86"/>
      <c r="G37" s="86"/>
      <c r="H37" s="87"/>
      <c r="I37" s="34" t="str">
        <f>IF(SUM(I27:I36)&gt;0,SUM(I27:I36),"")</f>
        <v/>
      </c>
    </row>
    <row r="38" spans="1:9" ht="15.75" thickBot="1" x14ac:dyDescent="0.3">
      <c r="A38" s="35" t="s">
        <v>31</v>
      </c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3" t="s">
        <v>40</v>
      </c>
      <c r="B39" s="36"/>
      <c r="C39" s="36"/>
      <c r="D39" s="36"/>
      <c r="E39" s="36"/>
      <c r="F39" s="36"/>
      <c r="G39" s="36"/>
      <c r="H39" s="36"/>
      <c r="I39" s="37"/>
    </row>
    <row r="40" spans="1:9" x14ac:dyDescent="0.25">
      <c r="A40" s="38" t="s">
        <v>32</v>
      </c>
      <c r="B40" s="39" t="s">
        <v>33</v>
      </c>
      <c r="C40" s="39"/>
      <c r="D40" s="40"/>
      <c r="E40" s="41"/>
      <c r="F40" s="42" t="s">
        <v>34</v>
      </c>
      <c r="G40" s="39"/>
      <c r="H40" s="41"/>
      <c r="I40" s="43"/>
    </row>
    <row r="41" spans="1:9" ht="8.25" customHeight="1" x14ac:dyDescent="0.25">
      <c r="A41" s="44"/>
      <c r="B41" s="35"/>
      <c r="C41" s="35"/>
      <c r="D41" s="35"/>
      <c r="E41" s="35"/>
      <c r="F41" s="35"/>
      <c r="G41" s="35"/>
      <c r="H41" s="35"/>
      <c r="I41" s="43"/>
    </row>
    <row r="42" spans="1:9" x14ac:dyDescent="0.25">
      <c r="A42" s="80" t="s">
        <v>35</v>
      </c>
      <c r="B42" s="81"/>
      <c r="C42" s="81"/>
      <c r="D42" s="81"/>
      <c r="E42" s="81"/>
      <c r="F42" s="81"/>
      <c r="G42" s="81"/>
      <c r="H42" s="81"/>
      <c r="I42" s="82"/>
    </row>
    <row r="43" spans="1:9" x14ac:dyDescent="0.25">
      <c r="A43" s="80"/>
      <c r="B43" s="81"/>
      <c r="C43" s="81"/>
      <c r="D43" s="81"/>
      <c r="E43" s="81"/>
      <c r="F43" s="81"/>
      <c r="G43" s="81"/>
      <c r="H43" s="81"/>
      <c r="I43" s="82"/>
    </row>
    <row r="44" spans="1:9" x14ac:dyDescent="0.25">
      <c r="A44" s="80"/>
      <c r="B44" s="81"/>
      <c r="C44" s="81"/>
      <c r="D44" s="81"/>
      <c r="E44" s="81"/>
      <c r="F44" s="81"/>
      <c r="G44" s="81"/>
      <c r="H44" s="81"/>
      <c r="I44" s="82"/>
    </row>
    <row r="45" spans="1:9" ht="9.6" customHeight="1" x14ac:dyDescent="0.25">
      <c r="A45" s="80"/>
      <c r="B45" s="81"/>
      <c r="C45" s="81"/>
      <c r="D45" s="81"/>
      <c r="E45" s="81"/>
      <c r="F45" s="81"/>
      <c r="G45" s="81"/>
      <c r="H45" s="81"/>
      <c r="I45" s="82"/>
    </row>
    <row r="46" spans="1:9" s="2" customFormat="1" ht="16.899999999999999" customHeight="1" thickBot="1" x14ac:dyDescent="0.3">
      <c r="A46" s="45" t="s">
        <v>36</v>
      </c>
      <c r="B46" s="46"/>
      <c r="C46" s="83" t="s">
        <v>37</v>
      </c>
      <c r="D46" s="84"/>
      <c r="E46" s="84"/>
      <c r="F46" s="84"/>
      <c r="G46" s="84"/>
      <c r="H46" s="46" t="s">
        <v>38</v>
      </c>
      <c r="I46" s="47"/>
    </row>
    <row r="47" spans="1:9" x14ac:dyDescent="0.25">
      <c r="A47" s="88" t="s">
        <v>41</v>
      </c>
      <c r="B47" s="91"/>
      <c r="C47" s="92"/>
      <c r="D47" s="92"/>
      <c r="E47" s="92"/>
      <c r="F47" s="92"/>
      <c r="G47" s="92"/>
      <c r="H47" s="92"/>
      <c r="I47" s="93"/>
    </row>
    <row r="48" spans="1:9" x14ac:dyDescent="0.25">
      <c r="A48" s="89"/>
      <c r="B48" s="94"/>
      <c r="C48" s="95"/>
      <c r="D48" s="95"/>
      <c r="E48" s="95"/>
      <c r="F48" s="95"/>
      <c r="G48" s="95"/>
      <c r="H48" s="95"/>
      <c r="I48" s="96"/>
    </row>
    <row r="49" spans="1:9" ht="15.75" thickBot="1" x14ac:dyDescent="0.3">
      <c r="A49" s="90"/>
      <c r="B49" s="97"/>
      <c r="C49" s="98"/>
      <c r="D49" s="98"/>
      <c r="E49" s="98"/>
      <c r="F49" s="98"/>
      <c r="G49" s="98"/>
      <c r="H49" s="98"/>
      <c r="I49" s="99"/>
    </row>
    <row r="50" spans="1:9" ht="6.75" customHeight="1" thickBot="1" x14ac:dyDescent="0.3">
      <c r="A50" s="35"/>
      <c r="B50" s="35"/>
      <c r="C50" s="35"/>
      <c r="D50" s="35"/>
      <c r="E50" s="35"/>
      <c r="F50" s="35"/>
      <c r="G50" s="35"/>
      <c r="H50" s="35"/>
      <c r="I50" s="35"/>
    </row>
    <row r="51" spans="1:9" ht="94.9" customHeight="1" thickBot="1" x14ac:dyDescent="0.3">
      <c r="A51" s="51" t="s">
        <v>42</v>
      </c>
      <c r="B51" s="52"/>
      <c r="C51" s="52"/>
      <c r="D51" s="52"/>
      <c r="E51" s="52"/>
      <c r="F51" s="52"/>
      <c r="G51" s="52"/>
      <c r="H51" s="52"/>
      <c r="I51" s="53"/>
    </row>
    <row r="52" spans="1:9" ht="24.6" customHeight="1" thickBot="1" x14ac:dyDescent="0.3">
      <c r="A52" s="49" t="s">
        <v>39</v>
      </c>
      <c r="B52" s="50"/>
      <c r="C52" s="54"/>
      <c r="D52" s="55"/>
      <c r="E52" s="55"/>
      <c r="F52" s="55"/>
      <c r="G52" s="55"/>
      <c r="H52" s="50" t="s">
        <v>38</v>
      </c>
      <c r="I52" s="48"/>
    </row>
  </sheetData>
  <customSheetViews>
    <customSheetView guid="{511246E8-FFC7-49ED-A968-587B66CEAA30}" showPageBreaks="1" topLeftCell="A34">
      <selection sqref="A1:I52"/>
      <pageMargins left="0.7" right="0.7" top="0.75" bottom="0.75" header="0.3" footer="0.3"/>
      <pageSetup scale="85" orientation="portrait" horizontalDpi="1200" verticalDpi="1200" r:id="rId1"/>
    </customSheetView>
  </customSheetViews>
  <mergeCells count="30">
    <mergeCell ref="B47:I49"/>
    <mergeCell ref="A19:D19"/>
    <mergeCell ref="A2:I2"/>
    <mergeCell ref="A3:I4"/>
    <mergeCell ref="H5:I5"/>
    <mergeCell ref="A6:G6"/>
    <mergeCell ref="H6:I6"/>
    <mergeCell ref="A11:I11"/>
    <mergeCell ref="A5:G5"/>
    <mergeCell ref="A12:I13"/>
    <mergeCell ref="A15:F15"/>
    <mergeCell ref="F17:G17"/>
    <mergeCell ref="H17:I17"/>
    <mergeCell ref="A18:D18"/>
    <mergeCell ref="A51:I51"/>
    <mergeCell ref="C52:G52"/>
    <mergeCell ref="A20:D20"/>
    <mergeCell ref="A21:G21"/>
    <mergeCell ref="A22:I22"/>
    <mergeCell ref="A23:A26"/>
    <mergeCell ref="B23:B26"/>
    <mergeCell ref="C23:E25"/>
    <mergeCell ref="F23:F26"/>
    <mergeCell ref="G23:G26"/>
    <mergeCell ref="H23:H26"/>
    <mergeCell ref="I23:I26"/>
    <mergeCell ref="A42:I45"/>
    <mergeCell ref="C46:G46"/>
    <mergeCell ref="A37:H37"/>
    <mergeCell ref="A47:A49"/>
  </mergeCells>
  <pageMargins left="0.7" right="0.7" top="0.75" bottom="0.75" header="0.3" footer="0.3"/>
  <pageSetup scale="8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8</xdr:row>
                    <xdr:rowOff>28575</xdr:rowOff>
                  </from>
                  <to>
                    <xdr:col>0</xdr:col>
                    <xdr:colOff>419100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9</xdr:row>
                    <xdr:rowOff>28575</xdr:rowOff>
                  </from>
                  <to>
                    <xdr:col>0</xdr:col>
                    <xdr:colOff>419100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4</xdr:col>
                    <xdr:colOff>666750</xdr:colOff>
                    <xdr:row>7</xdr:row>
                    <xdr:rowOff>19050</xdr:rowOff>
                  </from>
                  <to>
                    <xdr:col>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locked="0" defaultSize="0" autoFill="0" autoLine="0" autoPict="0">
                <anchor moveWithCells="1">
                  <from>
                    <xdr:col>4</xdr:col>
                    <xdr:colOff>666750</xdr:colOff>
                    <xdr:row>8</xdr:row>
                    <xdr:rowOff>28575</xdr:rowOff>
                  </from>
                  <to>
                    <xdr:col>5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locked="0" defaultSize="0" autoFill="0" autoLine="0" autoPict="0">
                <anchor moveWithCells="1">
                  <from>
                    <xdr:col>4</xdr:col>
                    <xdr:colOff>666750</xdr:colOff>
                    <xdr:row>9</xdr:row>
                    <xdr:rowOff>19050</xdr:rowOff>
                  </from>
                  <to>
                    <xdr:col>5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locked="0" defaultSize="0" autoFill="0" autoLine="0" autoPict="0">
                <anchor moveWithCells="1">
                  <from>
                    <xdr:col>4</xdr:col>
                    <xdr:colOff>666750</xdr:colOff>
                    <xdr:row>8</xdr:row>
                    <xdr:rowOff>19050</xdr:rowOff>
                  </from>
                  <to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locked="0" defaultSize="0" autoFill="0" autoLine="0" autoPict="0">
                <anchor moveWithCells="1">
                  <from>
                    <xdr:col>4</xdr:col>
                    <xdr:colOff>666750</xdr:colOff>
                    <xdr:row>9</xdr:row>
                    <xdr:rowOff>19050</xdr:rowOff>
                  </from>
                  <to>
                    <xdr:col>5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4</xdr:col>
                    <xdr:colOff>666750</xdr:colOff>
                    <xdr:row>8</xdr:row>
                    <xdr:rowOff>19050</xdr:rowOff>
                  </from>
                  <to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locked="0" defaultSize="0" autoFill="0" autoLine="0" autoPict="0">
                <anchor moveWithCells="1">
                  <from>
                    <xdr:col>4</xdr:col>
                    <xdr:colOff>666750</xdr:colOff>
                    <xdr:row>9</xdr:row>
                    <xdr:rowOff>28575</xdr:rowOff>
                  </from>
                  <to>
                    <xdr:col>5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4</xdr:col>
                    <xdr:colOff>666750</xdr:colOff>
                    <xdr:row>9</xdr:row>
                    <xdr:rowOff>19050</xdr:rowOff>
                  </from>
                  <to>
                    <xdr:col>5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0</xdr:col>
                    <xdr:colOff>238125</xdr:colOff>
                    <xdr:row>7</xdr:row>
                    <xdr:rowOff>19050</xdr:rowOff>
                  </from>
                  <to>
                    <xdr:col>0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MAXRATES</vt:lpstr>
      <vt:lpstr>RATEs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Zemolong, Deborah D CIV DLA HUMAN RESOURCES (US)</dc:creator>
  <cp:lastModifiedBy>Rhem, Kathleen T CIV DLA HUMAN RESOURCES (US)</cp:lastModifiedBy>
  <dcterms:created xsi:type="dcterms:W3CDTF">2019-02-07T13:14:36Z</dcterms:created>
  <dcterms:modified xsi:type="dcterms:W3CDTF">2019-03-05T13:47:41Z</dcterms:modified>
</cp:coreProperties>
</file>